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ปี 2568\เปิดบ้าน 68\ป.4\44 Excel\"/>
    </mc:Choice>
  </mc:AlternateContent>
  <xr:revisionPtr revIDLastSave="0" documentId="13_ncr:1_{1E8CE4EE-70CC-4924-B138-25A1F2CFC6A6}" xr6:coauthVersionLast="47" xr6:coauthVersionMax="47" xr10:uidLastSave="{00000000-0000-0000-0000-000000000000}"/>
  <bookViews>
    <workbookView xWindow="-120" yWindow="-120" windowWidth="29040" windowHeight="15840" xr2:uid="{0ADAE998-0386-48A1-A57C-921E404AE4C2}"/>
  </bookViews>
  <sheets>
    <sheet name="ตารางเรียน" sheetId="2" r:id="rId1"/>
    <sheet name="รายรับ-จ่าย" sheetId="3" r:id="rId2"/>
    <sheet name="วันเกิด" sheetId="4" r:id="rId3"/>
    <sheet name="แบบประเมิน" sheetId="5" r:id="rId4"/>
    <sheet name="แผนภูมิ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4" i="3" l="1"/>
  <c r="E103" i="3"/>
  <c r="D7" i="6"/>
  <c r="D6" i="6"/>
  <c r="D5" i="6"/>
  <c r="D4" i="6"/>
  <c r="D3" i="6"/>
  <c r="E11" i="3"/>
  <c r="E18" i="4"/>
  <c r="H8" i="5"/>
  <c r="H7" i="5"/>
  <c r="H6" i="5"/>
  <c r="H5" i="5"/>
  <c r="H4" i="5"/>
  <c r="E10" i="4"/>
  <c r="E4" i="4"/>
  <c r="E5" i="4"/>
  <c r="E6" i="4"/>
  <c r="E7" i="4"/>
  <c r="E8" i="4"/>
  <c r="E9" i="4"/>
  <c r="E11" i="4"/>
  <c r="E12" i="4"/>
  <c r="E13" i="4"/>
  <c r="E14" i="4"/>
  <c r="E15" i="4"/>
  <c r="E16" i="4"/>
  <c r="E17" i="4"/>
  <c r="E3" i="4"/>
  <c r="E35" i="3"/>
  <c r="D34" i="3"/>
  <c r="E34" i="3"/>
  <c r="E12" i="3"/>
  <c r="D11" i="3"/>
  <c r="D103" i="3"/>
  <c r="E81" i="3"/>
  <c r="E80" i="3"/>
  <c r="D80" i="3"/>
  <c r="E58" i="3"/>
  <c r="E57" i="3"/>
  <c r="D57" i="3"/>
</calcChain>
</file>

<file path=xl/sharedStrings.xml><?xml version="1.0" encoding="utf-8"?>
<sst xmlns="http://schemas.openxmlformats.org/spreadsheetml/2006/main" count="168" uniqueCount="104">
  <si>
    <t>วัน/เวลา</t>
  </si>
  <si>
    <t>จันทร์</t>
  </si>
  <si>
    <t>อังคาร</t>
  </si>
  <si>
    <t>พุธ</t>
  </si>
  <si>
    <t>พฤหัสบดี</t>
  </si>
  <si>
    <t>ศุกร์</t>
  </si>
  <si>
    <t>ตารางเรียน  ชั้นป.4/4</t>
  </si>
  <si>
    <t>8.30-9.30</t>
  </si>
  <si>
    <t>พักกลางวัน</t>
  </si>
  <si>
    <t>ภาษาไทยเสริม</t>
  </si>
  <si>
    <t>ภาษาอังกฤษ</t>
  </si>
  <si>
    <t>สังคมศึกษา</t>
  </si>
  <si>
    <t>ศิลปะ</t>
  </si>
  <si>
    <t>ดนตรี-นาฏศิลป์</t>
  </si>
  <si>
    <t>ทักษะใช้อังกฤษ</t>
  </si>
  <si>
    <t>คณิตศาสตร์</t>
  </si>
  <si>
    <t>การงานอาชีพ</t>
  </si>
  <si>
    <t>วิทยาศาสตร์</t>
  </si>
  <si>
    <t>ภาษาไทย</t>
  </si>
  <si>
    <t>คณิตศาสตร์เสริม</t>
  </si>
  <si>
    <t>พลศึกษา</t>
  </si>
  <si>
    <t>สุขศึกษา</t>
  </si>
  <si>
    <t>STEM</t>
  </si>
  <si>
    <t>ประวัตฺศาสตร์</t>
  </si>
  <si>
    <t>ทักษะอ่านอังกฤษ</t>
  </si>
  <si>
    <t>ลูกเสือ-ยุวฯ</t>
  </si>
  <si>
    <t>แนะแนว</t>
  </si>
  <si>
    <t>ชุมนุม</t>
  </si>
  <si>
    <t>ทักษะวิทย์</t>
  </si>
  <si>
    <t>ทักษะคณิต</t>
  </si>
  <si>
    <t>เทคโนโลยี</t>
  </si>
  <si>
    <t>8.30-9.31</t>
  </si>
  <si>
    <t>8.30-9.32</t>
  </si>
  <si>
    <t>8.30-9.33</t>
  </si>
  <si>
    <t>8.30-9.34</t>
  </si>
  <si>
    <t>8.30-9.35</t>
  </si>
  <si>
    <t>8.30-9.36</t>
  </si>
  <si>
    <t>ตารางรายรับ-รายจ่าย  วันจันทร์</t>
  </si>
  <si>
    <t>ลำดับที่</t>
  </si>
  <si>
    <t xml:space="preserve">  รายการ</t>
  </si>
  <si>
    <t>จำนวน</t>
  </si>
  <si>
    <t>รายรับ</t>
  </si>
  <si>
    <t>รายจ่าย</t>
  </si>
  <si>
    <t>รวม</t>
  </si>
  <si>
    <t>คงเหลือ</t>
  </si>
  <si>
    <t>ตารางรายรับ-รายจ่าย  วันอังคาร</t>
  </si>
  <si>
    <t>ตารางรายรับ-รายจ่าย  วันพุธ</t>
  </si>
  <si>
    <t>ตารางรายรับ-รายจ่าย  วันพฤหัสบดี</t>
  </si>
  <si>
    <t>ตารางรายรับ-รายจ่าย  วันศุกร์</t>
  </si>
  <si>
    <t>พ่อให้เงินมา</t>
  </si>
  <si>
    <t>ซื้อนม</t>
  </si>
  <si>
    <t>ซื้อข้าวต้ม</t>
  </si>
  <si>
    <t>ซื้อช๊อคโกแลค</t>
  </si>
  <si>
    <t>ซื้อขนม</t>
  </si>
  <si>
    <t>ซื้อน้ำ</t>
  </si>
  <si>
    <t>ซื้อไก่เกาหลี</t>
  </si>
  <si>
    <t>ซื้อโจ๊ก</t>
  </si>
  <si>
    <t>ซื้อชีส</t>
  </si>
  <si>
    <t>ซื้อไข่</t>
  </si>
  <si>
    <t>แม่ให้เงินมา</t>
  </si>
  <si>
    <t>ซื้อนมโปรตีน</t>
  </si>
  <si>
    <t>ซื้อกล้วย</t>
  </si>
  <si>
    <t>ซื้อโกโก้</t>
  </si>
  <si>
    <t>.</t>
  </si>
  <si>
    <t xml:space="preserve">  </t>
  </si>
  <si>
    <t xml:space="preserve"> </t>
  </si>
  <si>
    <t>รายการสินค้าจัดงานวันเกิด</t>
  </si>
  <si>
    <t>รายการ</t>
  </si>
  <si>
    <t>ราคา</t>
  </si>
  <si>
    <t xml:space="preserve"> รวม</t>
  </si>
  <si>
    <t>น้ำอัดลม/ขวด (ขวดใหญ่</t>
  </si>
  <si>
    <t>น้ำเปล่า/ขวด (ขวดใหญ่</t>
  </si>
  <si>
    <t>เทียนวันเกิด</t>
  </si>
  <si>
    <t>ลูกโป่ง/ใบ</t>
  </si>
  <si>
    <t>เค้ก 2 ปอนด์</t>
  </si>
  <si>
    <t>น้ำแข็ง/ถุง</t>
  </si>
  <si>
    <t>แซลมอนย่าง</t>
  </si>
  <si>
    <t>ชาบู</t>
  </si>
  <si>
    <t>ส้มตำไทย</t>
  </si>
  <si>
    <t>ข้าวเหนียว</t>
  </si>
  <si>
    <t>ผลไม้รวม</t>
  </si>
  <si>
    <t>สาหร่ายเถ้าแก่น้อย</t>
  </si>
  <si>
    <t>ขนมจีบ</t>
  </si>
  <si>
    <t>ไก่เกาหลี</t>
  </si>
  <si>
    <t>เฟร้นฟราย</t>
  </si>
  <si>
    <t xml:space="preserve">                         </t>
  </si>
  <si>
    <t>ที่</t>
  </si>
  <si>
    <t>ชื่อ-สกุล</t>
  </si>
  <si>
    <t>จัดรูปแบบสวยงามและเหมาะสม</t>
  </si>
  <si>
    <t>มีความตั้งใจในการทำงาน</t>
  </si>
  <si>
    <t>มีความคิดสร้างสรรค์</t>
  </si>
  <si>
    <t>เสร็จทันตามเวลาที่กำหนด</t>
  </si>
  <si>
    <t>เด็กหญิงณัฏฐธิดา</t>
  </si>
  <si>
    <t>โสระแสน</t>
  </si>
  <si>
    <t>เด็กชายภูมิเบศ</t>
  </si>
  <si>
    <t>ดวงจันทร์</t>
  </si>
  <si>
    <t>ส่งช่วย</t>
  </si>
  <si>
    <t>เด็กชายภูดิท</t>
  </si>
  <si>
    <t>เด็กหญิงกันต์กนิษฐ์</t>
  </si>
  <si>
    <t>ชัยวงศ์</t>
  </si>
  <si>
    <t>เด็กหญิงบัวบูชา</t>
  </si>
  <si>
    <t>สุวรรณเศรษฐ</t>
  </si>
  <si>
    <t>แผนภูมิรายรับ-จ่าย</t>
  </si>
  <si>
    <t>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</si>
</sst>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8"/>
      <color rgb="FF0000FF"/>
      <name val="2005_iannnnnMTV"/>
    </font>
    <font>
      <sz val="18"/>
      <color theme="1"/>
      <name val="2005_iannnnnGMM"/>
    </font>
    <font>
      <sz val="18"/>
      <color rgb="FFFF0000"/>
      <name val="2005_iannnnnMTV"/>
    </font>
    <font>
      <sz val="18"/>
      <color theme="1"/>
      <name val="2005_iannnnnMTV"/>
    </font>
    <font>
      <sz val="18"/>
      <color rgb="FF00B050"/>
      <name val="2005_iannnnnMTV"/>
    </font>
    <font>
      <sz val="18"/>
      <color rgb="FF6600FF"/>
      <name val="2005_iannnnnMTV"/>
    </font>
    <font>
      <sz val="18"/>
      <color rgb="FF9900CC"/>
      <name val="2005_iannnnnMTV"/>
    </font>
    <font>
      <sz val="18"/>
      <color rgb="FF002060"/>
      <name val="2005_iannnnnMTV"/>
    </font>
    <font>
      <sz val="18"/>
      <color theme="1"/>
      <name val="2005_iannnnnGMO"/>
    </font>
    <font>
      <sz val="18"/>
      <color rgb="FF6600FF"/>
      <name val="2005_iannnnnGMO"/>
    </font>
    <font>
      <sz val="18"/>
      <color theme="1"/>
      <name val="2005_iannnnnHBO"/>
    </font>
    <font>
      <sz val="8"/>
      <color theme="1"/>
      <name val="Tahoma"/>
      <family val="2"/>
      <charset val="22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mediumDashed">
        <color rgb="FF00B050"/>
      </left>
      <right style="mediumDashed">
        <color rgb="FF00B050"/>
      </right>
      <top style="thick">
        <color rgb="FF0000FF"/>
      </top>
      <bottom style="mediumDashed">
        <color rgb="FF00B050"/>
      </bottom>
      <diagonal/>
    </border>
    <border>
      <left/>
      <right style="mediumDashed">
        <color rgb="FF00B050"/>
      </right>
      <top style="mediumDashed">
        <color rgb="FF00B050"/>
      </top>
      <bottom style="mediumDashed">
        <color rgb="FF00B050"/>
      </bottom>
      <diagonal/>
    </border>
    <border>
      <left style="mediumDashed">
        <color rgb="FF00B050"/>
      </left>
      <right style="mediumDashed">
        <color rgb="FF00B050"/>
      </right>
      <top style="mediumDashed">
        <color rgb="FF00B050"/>
      </top>
      <bottom style="mediumDashed">
        <color rgb="FF00B050"/>
      </bottom>
      <diagonal/>
    </border>
    <border>
      <left style="mediumDashed">
        <color rgb="FF00B050"/>
      </left>
      <right/>
      <top style="mediumDashed">
        <color rgb="FF00B050"/>
      </top>
      <bottom style="mediumDashed">
        <color rgb="FF00B050"/>
      </bottom>
      <diagonal/>
    </border>
    <border>
      <left/>
      <right style="mediumDashed">
        <color rgb="FF00B050"/>
      </right>
      <top style="mediumDashed">
        <color rgb="FF00B050"/>
      </top>
      <bottom style="thick">
        <color rgb="FF0000FF"/>
      </bottom>
      <diagonal/>
    </border>
    <border>
      <left style="mediumDashed">
        <color rgb="FF00B050"/>
      </left>
      <right style="mediumDashed">
        <color rgb="FF00B050"/>
      </right>
      <top style="mediumDashed">
        <color rgb="FF00B050"/>
      </top>
      <bottom style="thick">
        <color rgb="FF0000FF"/>
      </bottom>
      <diagonal/>
    </border>
    <border>
      <left style="mediumDashed">
        <color rgb="FF00B050"/>
      </left>
      <right/>
      <top style="mediumDashed">
        <color rgb="FF00B050"/>
      </top>
      <bottom style="thick">
        <color rgb="FF0000FF"/>
      </bottom>
      <diagonal/>
    </border>
    <border>
      <left style="mediumDashed">
        <color rgb="FF00B050"/>
      </left>
      <right style="mediumDashed">
        <color rgb="FF00B050"/>
      </right>
      <top style="thick">
        <color rgb="FF0000FF"/>
      </top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mediumDashed">
        <color rgb="FF00B050"/>
      </bottom>
      <diagonal/>
    </border>
    <border>
      <left style="thick">
        <color rgb="FF0000FF"/>
      </left>
      <right style="thick">
        <color rgb="FF0000FF"/>
      </right>
      <top style="mediumDashed">
        <color rgb="FF00B050"/>
      </top>
      <bottom style="mediumDashed">
        <color rgb="FF00B050"/>
      </bottom>
      <diagonal/>
    </border>
    <border>
      <left style="thick">
        <color rgb="FF0000FF"/>
      </left>
      <right style="thick">
        <color rgb="FF0000FF"/>
      </right>
      <top style="mediumDashed">
        <color rgb="FF00B050"/>
      </top>
      <bottom style="thick">
        <color rgb="FF0000FF"/>
      </bottom>
      <diagonal/>
    </border>
    <border>
      <left style="thick">
        <color rgb="FF0000FF"/>
      </left>
      <right style="mediumDashed">
        <color rgb="FF00B050"/>
      </right>
      <top style="thick">
        <color rgb="FF0000FF"/>
      </top>
      <bottom style="mediumDashed">
        <color rgb="FF00B050"/>
      </bottom>
      <diagonal/>
    </border>
    <border>
      <left style="mediumDashed">
        <color rgb="FF00B050"/>
      </left>
      <right style="thick">
        <color rgb="FF0000FF"/>
      </right>
      <top style="thick">
        <color rgb="FF0000FF"/>
      </top>
      <bottom style="mediumDashed">
        <color rgb="FF00B050"/>
      </bottom>
      <diagonal/>
    </border>
    <border>
      <left style="thick">
        <color rgb="FF0000FF"/>
      </left>
      <right style="mediumDashed">
        <color rgb="FF00B050"/>
      </right>
      <top style="mediumDashed">
        <color rgb="FF00B050"/>
      </top>
      <bottom style="mediumDashed">
        <color rgb="FF00B050"/>
      </bottom>
      <diagonal/>
    </border>
    <border>
      <left style="mediumDashed">
        <color rgb="FF00B050"/>
      </left>
      <right style="thick">
        <color rgb="FF0000FF"/>
      </right>
      <top style="mediumDashed">
        <color rgb="FF00B050"/>
      </top>
      <bottom style="mediumDashed">
        <color rgb="FF00B050"/>
      </bottom>
      <diagonal/>
    </border>
    <border>
      <left style="thick">
        <color rgb="FF0000FF"/>
      </left>
      <right style="mediumDashed">
        <color rgb="FF00B050"/>
      </right>
      <top style="mediumDashed">
        <color rgb="FF00B050"/>
      </top>
      <bottom style="thick">
        <color rgb="FF0000FF"/>
      </bottom>
      <diagonal/>
    </border>
    <border>
      <left style="mediumDashed">
        <color rgb="FF00B050"/>
      </left>
      <right style="thick">
        <color rgb="FF0000FF"/>
      </right>
      <top style="mediumDashed">
        <color rgb="FF00B050"/>
      </top>
      <bottom style="thick">
        <color rgb="FF0000FF"/>
      </bottom>
      <diagonal/>
    </border>
    <border>
      <left style="medium">
        <color rgb="FF0000FF"/>
      </left>
      <right style="medium">
        <color rgb="FFFF0000"/>
      </right>
      <top style="medium">
        <color rgb="FF0000FF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0000FF"/>
      </top>
      <bottom style="medium">
        <color rgb="FFFF0000"/>
      </bottom>
      <diagonal/>
    </border>
    <border>
      <left style="medium">
        <color rgb="FFFF0000"/>
      </left>
      <right style="medium">
        <color rgb="FF0000FF"/>
      </right>
      <top style="medium">
        <color rgb="FF0000FF"/>
      </top>
      <bottom style="medium">
        <color rgb="FFFF0000"/>
      </bottom>
      <diagonal/>
    </border>
    <border>
      <left style="medium">
        <color rgb="FF0000FF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0000FF"/>
      </right>
      <top style="medium">
        <color rgb="FFFF0000"/>
      </top>
      <bottom style="medium">
        <color rgb="FFFF0000"/>
      </bottom>
      <diagonal/>
    </border>
    <border>
      <left style="medium">
        <color rgb="FF0000FF"/>
      </left>
      <right style="medium">
        <color rgb="FFFF0000"/>
      </right>
      <top style="medium">
        <color rgb="FFFF0000"/>
      </top>
      <bottom style="medium">
        <color rgb="FF0000FF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0000FF"/>
      </bottom>
      <diagonal/>
    </border>
    <border>
      <left style="medium">
        <color rgb="FFFF0000"/>
      </left>
      <right style="medium">
        <color rgb="FF0000FF"/>
      </right>
      <top style="medium">
        <color rgb="FFFF0000"/>
      </top>
      <bottom style="medium">
        <color rgb="FF0000FF"/>
      </bottom>
      <diagonal/>
    </border>
    <border>
      <left style="medium">
        <color rgb="FFFF0000"/>
      </left>
      <right style="mediumDashed">
        <color rgb="FF0000FF"/>
      </right>
      <top style="medium">
        <color rgb="FFFF0000"/>
      </top>
      <bottom style="mediumDashed">
        <color rgb="FF0000FF"/>
      </bottom>
      <diagonal/>
    </border>
    <border>
      <left style="mediumDashed">
        <color rgb="FF0000FF"/>
      </left>
      <right style="mediumDashed">
        <color rgb="FF0000FF"/>
      </right>
      <top style="medium">
        <color rgb="FFFF0000"/>
      </top>
      <bottom style="mediumDashed">
        <color rgb="FF0000FF"/>
      </bottom>
      <diagonal/>
    </border>
    <border>
      <left style="mediumDashed">
        <color rgb="FF0000FF"/>
      </left>
      <right style="medium">
        <color rgb="FFFF0000"/>
      </right>
      <top style="medium">
        <color rgb="FFFF0000"/>
      </top>
      <bottom style="mediumDashed">
        <color rgb="FF0000FF"/>
      </bottom>
      <diagonal/>
    </border>
    <border>
      <left style="medium">
        <color rgb="FFFF0000"/>
      </left>
      <right style="mediumDashed">
        <color rgb="FF0000FF"/>
      </right>
      <top style="mediumDashed">
        <color rgb="FF0000FF"/>
      </top>
      <bottom style="mediumDashed">
        <color rgb="FF0000FF"/>
      </bottom>
      <diagonal/>
    </border>
    <border>
      <left style="mediumDashed">
        <color rgb="FF0000FF"/>
      </left>
      <right style="mediumDashed">
        <color rgb="FF0000FF"/>
      </right>
      <top style="mediumDashed">
        <color rgb="FF0000FF"/>
      </top>
      <bottom style="mediumDashed">
        <color rgb="FF0000FF"/>
      </bottom>
      <diagonal/>
    </border>
    <border>
      <left style="mediumDashed">
        <color rgb="FF0000FF"/>
      </left>
      <right style="medium">
        <color rgb="FFFF0000"/>
      </right>
      <top style="mediumDashed">
        <color rgb="FF0000FF"/>
      </top>
      <bottom style="mediumDashed">
        <color rgb="FF0000FF"/>
      </bottom>
      <diagonal/>
    </border>
    <border>
      <left style="medium">
        <color rgb="FFFF0000"/>
      </left>
      <right style="mediumDashed">
        <color rgb="FF0000FF"/>
      </right>
      <top style="mediumDashed">
        <color rgb="FF0000FF"/>
      </top>
      <bottom style="medium">
        <color rgb="FFFF0000"/>
      </bottom>
      <diagonal/>
    </border>
    <border>
      <left style="mediumDashed">
        <color rgb="FF0000FF"/>
      </left>
      <right style="mediumDashed">
        <color rgb="FF0000FF"/>
      </right>
      <top style="mediumDashed">
        <color rgb="FF0000FF"/>
      </top>
      <bottom style="medium">
        <color rgb="FFFF0000"/>
      </bottom>
      <diagonal/>
    </border>
    <border>
      <left style="mediumDashed">
        <color rgb="FF0000FF"/>
      </left>
      <right style="medium">
        <color rgb="FFFF0000"/>
      </right>
      <top style="mediumDashed">
        <color rgb="FF0000FF"/>
      </top>
      <bottom style="medium">
        <color rgb="FFFF0000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 style="medium">
        <color rgb="FFFF0000"/>
      </top>
      <bottom style="medium">
        <color rgb="FF0000FF"/>
      </bottom>
      <diagonal/>
    </border>
    <border>
      <left style="medium">
        <color rgb="FFFF0000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medium">
        <color rgb="FFFF0000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FF0000"/>
      </bottom>
      <diagonal/>
    </border>
    <border>
      <left style="medium">
        <color rgb="FF0000FF"/>
      </left>
      <right/>
      <top/>
      <bottom/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/>
      <top style="medium">
        <color rgb="FF0000FF"/>
      </top>
      <bottom style="medium">
        <color rgb="FFFF0000"/>
      </bottom>
      <diagonal/>
    </border>
    <border>
      <left/>
      <right style="medium">
        <color rgb="FF0000FF"/>
      </right>
      <top style="medium">
        <color rgb="FF0000FF"/>
      </top>
      <bottom style="medium">
        <color rgb="FFFF0000"/>
      </bottom>
      <diagonal/>
    </border>
    <border>
      <left style="medium">
        <color theme="1"/>
      </left>
      <right style="mediumDashed">
        <color theme="1"/>
      </right>
      <top style="medium">
        <color theme="1"/>
      </top>
      <bottom style="mediumDashed">
        <color theme="1"/>
      </bottom>
      <diagonal/>
    </border>
    <border>
      <left style="mediumDashed">
        <color theme="1"/>
      </left>
      <right style="mediumDashed">
        <color theme="1"/>
      </right>
      <top style="medium">
        <color theme="1"/>
      </top>
      <bottom style="mediumDashed">
        <color theme="1"/>
      </bottom>
      <diagonal/>
    </border>
    <border>
      <left style="mediumDashed">
        <color theme="1"/>
      </left>
      <right style="medium">
        <color theme="1"/>
      </right>
      <top style="medium">
        <color theme="1"/>
      </top>
      <bottom style="mediumDashed">
        <color theme="1"/>
      </bottom>
      <diagonal/>
    </border>
    <border>
      <left style="medium">
        <color theme="1"/>
      </left>
      <right style="mediumDashed">
        <color theme="1"/>
      </right>
      <top style="mediumDashed">
        <color theme="1"/>
      </top>
      <bottom style="mediumDashed">
        <color theme="1"/>
      </bottom>
      <diagonal/>
    </border>
    <border>
      <left style="mediumDashed">
        <color theme="1"/>
      </left>
      <right style="mediumDashed">
        <color theme="1"/>
      </right>
      <top style="mediumDashed">
        <color theme="1"/>
      </top>
      <bottom style="mediumDashed">
        <color theme="1"/>
      </bottom>
      <diagonal/>
    </border>
    <border>
      <left style="mediumDashed">
        <color theme="1"/>
      </left>
      <right style="medium">
        <color theme="1"/>
      </right>
      <top style="mediumDashed">
        <color theme="1"/>
      </top>
      <bottom style="mediumDashed">
        <color theme="1"/>
      </bottom>
      <diagonal/>
    </border>
    <border>
      <left style="medium">
        <color theme="1"/>
      </left>
      <right style="mediumDashed">
        <color theme="1"/>
      </right>
      <top style="mediumDashed">
        <color theme="1"/>
      </top>
      <bottom style="medium">
        <color theme="1"/>
      </bottom>
      <diagonal/>
    </border>
    <border>
      <left style="mediumDashed">
        <color theme="1"/>
      </left>
      <right style="mediumDashed">
        <color theme="1"/>
      </right>
      <top style="mediumDashed">
        <color theme="1"/>
      </top>
      <bottom style="medium">
        <color theme="1"/>
      </bottom>
      <diagonal/>
    </border>
    <border>
      <left style="mediumDashed">
        <color theme="1"/>
      </left>
      <right style="medium">
        <color theme="1"/>
      </right>
      <top style="mediumDashed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/>
    <xf numFmtId="0" fontId="2" fillId="4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10" fillId="6" borderId="22" xfId="0" applyFont="1" applyFill="1" applyBorder="1"/>
    <xf numFmtId="0" fontId="0" fillId="6" borderId="22" xfId="0" applyFill="1" applyBorder="1"/>
    <xf numFmtId="0" fontId="11" fillId="2" borderId="21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0" fillId="6" borderId="22" xfId="0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10" fillId="6" borderId="22" xfId="0" applyFont="1" applyFill="1" applyBorder="1" applyAlignment="1"/>
    <xf numFmtId="2" fontId="10" fillId="6" borderId="22" xfId="0" applyNumberFormat="1" applyFont="1" applyFill="1" applyBorder="1" applyAlignment="1">
      <alignment horizontal="center"/>
    </xf>
    <xf numFmtId="2" fontId="10" fillId="6" borderId="23" xfId="0" applyNumberFormat="1" applyFont="1" applyFill="1" applyBorder="1" applyAlignment="1">
      <alignment horizontal="center"/>
    </xf>
    <xf numFmtId="2" fontId="10" fillId="2" borderId="22" xfId="0" applyNumberFormat="1" applyFont="1" applyFill="1" applyBorder="1" applyAlignment="1">
      <alignment horizontal="center"/>
    </xf>
    <xf numFmtId="2" fontId="10" fillId="2" borderId="23" xfId="0" applyNumberFormat="1" applyFont="1" applyFill="1" applyBorder="1" applyAlignment="1">
      <alignment horizontal="center"/>
    </xf>
    <xf numFmtId="2" fontId="10" fillId="2" borderId="26" xfId="0" applyNumberFormat="1" applyFont="1" applyFill="1" applyBorder="1" applyAlignment="1">
      <alignment horizontal="center"/>
    </xf>
    <xf numFmtId="2" fontId="10" fillId="6" borderId="22" xfId="0" applyNumberFormat="1" applyFont="1" applyFill="1" applyBorder="1"/>
    <xf numFmtId="2" fontId="10" fillId="6" borderId="23" xfId="0" applyNumberFormat="1" applyFont="1" applyFill="1" applyBorder="1"/>
    <xf numFmtId="0" fontId="12" fillId="6" borderId="30" xfId="0" applyFont="1" applyFill="1" applyBorder="1" applyAlignment="1">
      <alignment horizontal="center"/>
    </xf>
    <xf numFmtId="0" fontId="12" fillId="2" borderId="30" xfId="0" applyFont="1" applyFill="1" applyBorder="1" applyAlignment="1">
      <alignment horizontal="center"/>
    </xf>
    <xf numFmtId="0" fontId="12" fillId="2" borderId="31" xfId="0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2" fillId="7" borderId="31" xfId="0" applyFont="1" applyFill="1" applyBorder="1"/>
    <xf numFmtId="0" fontId="12" fillId="7" borderId="31" xfId="0" applyFont="1" applyFill="1" applyBorder="1" applyAlignment="1">
      <alignment horizontal="center"/>
    </xf>
    <xf numFmtId="0" fontId="12" fillId="0" borderId="39" xfId="0" applyFont="1" applyBorder="1" applyAlignment="1">
      <alignment textRotation="90"/>
    </xf>
    <xf numFmtId="0" fontId="12" fillId="0" borderId="24" xfId="0" applyFont="1" applyBorder="1" applyAlignment="1">
      <alignment textRotation="90"/>
    </xf>
    <xf numFmtId="0" fontId="12" fillId="0" borderId="4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0" xfId="0" applyFont="1" applyFill="1" applyBorder="1" applyAlignment="1">
      <alignment textRotation="90"/>
    </xf>
    <xf numFmtId="0" fontId="12" fillId="0" borderId="44" xfId="0" applyFont="1" applyBorder="1"/>
    <xf numFmtId="0" fontId="12" fillId="0" borderId="45" xfId="0" applyFont="1" applyBorder="1"/>
    <xf numFmtId="0" fontId="12" fillId="0" borderId="46" xfId="0" applyFont="1" applyBorder="1"/>
    <xf numFmtId="0" fontId="12" fillId="0" borderId="47" xfId="0" applyFont="1" applyBorder="1"/>
    <xf numFmtId="0" fontId="12" fillId="2" borderId="41" xfId="0" applyFont="1" applyFill="1" applyBorder="1" applyAlignment="1">
      <alignment horizontal="center"/>
    </xf>
    <xf numFmtId="0" fontId="13" fillId="0" borderId="0" xfId="0" applyFont="1"/>
    <xf numFmtId="0" fontId="12" fillId="2" borderId="49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12" fillId="2" borderId="52" xfId="0" applyFont="1" applyFill="1" applyBorder="1" applyAlignment="1">
      <alignment horizontal="center"/>
    </xf>
    <xf numFmtId="0" fontId="12" fillId="2" borderId="53" xfId="0" applyFont="1" applyFill="1" applyBorder="1" applyAlignment="1">
      <alignment horizontal="center"/>
    </xf>
    <xf numFmtId="0" fontId="12" fillId="2" borderId="55" xfId="0" applyFont="1" applyFill="1" applyBorder="1" applyAlignment="1">
      <alignment horizontal="center"/>
    </xf>
    <xf numFmtId="0" fontId="12" fillId="2" borderId="56" xfId="0" applyFont="1" applyFill="1" applyBorder="1" applyAlignment="1">
      <alignment horizontal="center"/>
    </xf>
    <xf numFmtId="0" fontId="12" fillId="7" borderId="48" xfId="0" applyFont="1" applyFill="1" applyBorder="1" applyAlignment="1">
      <alignment horizontal="center"/>
    </xf>
    <xf numFmtId="0" fontId="12" fillId="7" borderId="51" xfId="0" applyFont="1" applyFill="1" applyBorder="1" applyAlignment="1">
      <alignment horizontal="center"/>
    </xf>
    <xf numFmtId="0" fontId="12" fillId="7" borderId="5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11" fillId="7" borderId="21" xfId="0" applyFont="1" applyFill="1" applyBorder="1" applyAlignment="1">
      <alignment horizontal="center"/>
    </xf>
    <xf numFmtId="0" fontId="11" fillId="7" borderId="22" xfId="0" applyFont="1" applyFill="1" applyBorder="1" applyAlignment="1">
      <alignment horizontal="center"/>
    </xf>
    <xf numFmtId="0" fontId="11" fillId="7" borderId="24" xfId="0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2" fillId="0" borderId="39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6" borderId="0" xfId="0" applyFont="1" applyFill="1" applyAlignment="1">
      <alignment horizontal="center"/>
    </xf>
    <xf numFmtId="0" fontId="12" fillId="7" borderId="32" xfId="0" applyFont="1" applyFill="1" applyBorder="1" applyAlignment="1">
      <alignment horizontal="center"/>
    </xf>
    <xf numFmtId="0" fontId="12" fillId="2" borderId="35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00"/>
      <color rgb="FFFF3300"/>
      <color rgb="FFCC0000"/>
      <color rgb="FF00FF99"/>
      <color rgb="FFFF00FF"/>
      <color rgb="FF6699FF"/>
      <color rgb="FF6600CC"/>
      <color rgb="FF00FF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920" b="0" i="0" u="none" strike="noStrike" kern="1200" spc="0" baseline="0">
                <a:solidFill>
                  <a:srgbClr val="CC0000"/>
                </a:solidFill>
                <a:latin typeface="2005_iannnnnHBO" panose="02000000000000000000" pitchFamily="2" charset="0"/>
                <a:ea typeface="+mn-ea"/>
                <a:cs typeface="2005_iannnnnHBO" panose="02000000000000000000" pitchFamily="2" charset="0"/>
              </a:defRPr>
            </a:pPr>
            <a:r>
              <a:rPr lang="th-TH"/>
              <a:t>แผนภูมิแสดงรายรับ-จ่าย</a:t>
            </a:r>
            <a:endParaRPr lang="en-US"/>
          </a:p>
        </c:rich>
      </c:tx>
      <c:layout>
        <c:manualLayout>
          <c:xMode val="edge"/>
          <c:yMode val="edge"/>
          <c:x val="0.35521824195073481"/>
          <c:y val="2.7801908845494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920" b="0" i="0" u="none" strike="noStrike" kern="1200" spc="0" baseline="0">
              <a:solidFill>
                <a:srgbClr val="CC0000"/>
              </a:solidFill>
              <a:latin typeface="2005_iannnnnHBO" panose="02000000000000000000" pitchFamily="2" charset="0"/>
              <a:ea typeface="+mn-ea"/>
              <a:cs typeface="2005_iannnnnHBO" panose="02000000000000000000" pitchFamily="2" charset="0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8.4343937007874015E-2"/>
          <c:y val="0.11603359665692373"/>
          <c:w val="0.9010275514327647"/>
          <c:h val="0.611128279539801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แผนภูมิ!$B$2</c:f>
              <c:strCache>
                <c:ptCount val="1"/>
                <c:pt idx="0">
                  <c:v>รายรับ</c:v>
                </c:pt>
              </c:strCache>
            </c:strRef>
          </c:tx>
          <c:spPr>
            <a:gradFill flip="none" rotWithShape="1">
              <a:gsLst>
                <a:gs pos="0">
                  <a:srgbClr val="FF3300">
                    <a:shade val="30000"/>
                    <a:satMod val="115000"/>
                  </a:srgbClr>
                </a:gs>
                <a:gs pos="50000">
                  <a:srgbClr val="FF3300">
                    <a:shade val="67500"/>
                    <a:satMod val="115000"/>
                  </a:srgbClr>
                </a:gs>
                <a:gs pos="100000">
                  <a:srgbClr val="FF3300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2005_iannnnnHBO" panose="02000000000000000000" pitchFamily="2" charset="0"/>
                    <a:ea typeface="+mn-ea"/>
                    <a:cs typeface="2005_iannnnnHBO" panose="02000000000000000000" pitchFamily="2" charset="0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แผนภูมิ!$A$3:$A$7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แผนภูมิ!$B$3:$B$7</c:f>
              <c:numCache>
                <c:formatCode>General</c:formatCode>
                <c:ptCount val="5"/>
                <c:pt idx="0">
                  <c:v>60</c:v>
                </c:pt>
                <c:pt idx="1">
                  <c:v>60</c:v>
                </c:pt>
                <c:pt idx="2">
                  <c:v>100</c:v>
                </c:pt>
                <c:pt idx="3">
                  <c:v>100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1-44F7-B23D-F2FF91E3FD62}"/>
            </c:ext>
          </c:extLst>
        </c:ser>
        <c:ser>
          <c:idx val="1"/>
          <c:order val="1"/>
          <c:tx>
            <c:strRef>
              <c:f>แผนภูมิ!$C$2</c:f>
              <c:strCache>
                <c:ptCount val="1"/>
                <c:pt idx="0">
                  <c:v>รายจ่าย</c:v>
                </c:pt>
              </c:strCache>
            </c:strRef>
          </c:tx>
          <c:spPr>
            <a:gradFill flip="none" rotWithShape="1">
              <a:gsLst>
                <a:gs pos="0">
                  <a:srgbClr val="FFFF00">
                    <a:shade val="30000"/>
                    <a:satMod val="115000"/>
                  </a:srgbClr>
                </a:gs>
                <a:gs pos="50000">
                  <a:srgbClr val="FFFF00">
                    <a:shade val="67500"/>
                    <a:satMod val="115000"/>
                  </a:srgbClr>
                </a:gs>
                <a:gs pos="100000">
                  <a:srgbClr val="FFFF00">
                    <a:shade val="100000"/>
                    <a:satMod val="115000"/>
                  </a:srgbClr>
                </a:gs>
              </a:gsLst>
              <a:lin ang="0" scaled="1"/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2005_iannnnnHBO" panose="02000000000000000000" pitchFamily="2" charset="0"/>
                    <a:ea typeface="+mn-ea"/>
                    <a:cs typeface="2005_iannnnnHBO" panose="02000000000000000000" pitchFamily="2" charset="0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แผนภูมิ!$A$3:$A$7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แผนภูมิ!$C$3:$C$7</c:f>
              <c:numCache>
                <c:formatCode>General</c:formatCode>
                <c:ptCount val="5"/>
                <c:pt idx="0">
                  <c:v>55</c:v>
                </c:pt>
                <c:pt idx="1">
                  <c:v>50</c:v>
                </c:pt>
                <c:pt idx="2">
                  <c:v>85</c:v>
                </c:pt>
                <c:pt idx="3">
                  <c:v>79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21-44F7-B23D-F2FF91E3FD62}"/>
            </c:ext>
          </c:extLst>
        </c:ser>
        <c:ser>
          <c:idx val="2"/>
          <c:order val="2"/>
          <c:tx>
            <c:strRef>
              <c:f>แผนภูมิ!$D$2</c:f>
              <c:strCache>
                <c:ptCount val="1"/>
                <c:pt idx="0">
                  <c:v>คงเหลือ</c:v>
                </c:pt>
              </c:strCache>
            </c:strRef>
          </c:tx>
          <c:spPr>
            <a:gradFill flip="none" rotWithShape="1">
              <a:gsLst>
                <a:gs pos="0">
                  <a:srgbClr val="0000FF">
                    <a:shade val="30000"/>
                    <a:satMod val="115000"/>
                  </a:srgbClr>
                </a:gs>
                <a:gs pos="50000">
                  <a:srgbClr val="0000FF">
                    <a:shade val="67500"/>
                    <a:satMod val="115000"/>
                  </a:srgbClr>
                </a:gs>
                <a:gs pos="100000">
                  <a:srgbClr val="0000FF">
                    <a:shade val="100000"/>
                    <a:satMod val="115000"/>
                  </a:srgbClr>
                </a:gs>
              </a:gsLst>
              <a:lin ang="0" scaled="1"/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2005_iannnnnHBO" panose="02000000000000000000" pitchFamily="2" charset="0"/>
                    <a:ea typeface="+mn-ea"/>
                    <a:cs typeface="2005_iannnnnHBO" panose="02000000000000000000" pitchFamily="2" charset="0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แผนภูมิ!$A$3:$A$7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แผนภูมิ!$D$3:$D$7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21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21-44F7-B23D-F2FF91E3FD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1675183"/>
        <c:axId val="511661871"/>
      </c:barChart>
      <c:catAx>
        <c:axId val="51167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rgbClr val="CC0000"/>
                </a:solidFill>
                <a:latin typeface="2005_iannnnnHBO" panose="02000000000000000000" pitchFamily="2" charset="0"/>
                <a:ea typeface="+mn-ea"/>
                <a:cs typeface="2005_iannnnnHBO" panose="02000000000000000000" pitchFamily="2" charset="0"/>
              </a:defRPr>
            </a:pPr>
            <a:endParaRPr lang="th-TH"/>
          </a:p>
        </c:txPr>
        <c:crossAx val="511661871"/>
        <c:crosses val="autoZero"/>
        <c:auto val="1"/>
        <c:lblAlgn val="ctr"/>
        <c:lblOffset val="100"/>
        <c:noMultiLvlLbl val="0"/>
      </c:catAx>
      <c:valAx>
        <c:axId val="511661871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rgbClr val="CC0000"/>
                </a:solidFill>
                <a:latin typeface="2005_iannnnnHBO" panose="02000000000000000000" pitchFamily="2" charset="0"/>
                <a:ea typeface="+mn-ea"/>
                <a:cs typeface="2005_iannnnnHBO" panose="02000000000000000000" pitchFamily="2" charset="0"/>
              </a:defRPr>
            </a:pPr>
            <a:endParaRPr lang="th-TH"/>
          </a:p>
        </c:txPr>
        <c:crossAx val="511675183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640067191601047"/>
          <c:y val="0.85214205308659197"/>
          <c:w val="0.35549743763608738"/>
          <c:h val="7.4936556292922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rgbClr val="CC0000"/>
              </a:solidFill>
              <a:latin typeface="2005_iannnnnHBO" panose="02000000000000000000" pitchFamily="2" charset="0"/>
              <a:ea typeface="+mn-ea"/>
              <a:cs typeface="2005_iannnnnHBO" panose="02000000000000000000" pitchFamily="2" charset="0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19050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 sz="1600">
          <a:solidFill>
            <a:srgbClr val="CC0000"/>
          </a:solidFill>
          <a:latin typeface="2005_iannnnnHBO" panose="02000000000000000000" pitchFamily="2" charset="0"/>
          <a:cs typeface="2005_iannnnnHBO" panose="02000000000000000000" pitchFamily="2" charset="0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92867</xdr:rowOff>
    </xdr:from>
    <xdr:to>
      <xdr:col>8</xdr:col>
      <xdr:colOff>434578</xdr:colOff>
      <xdr:row>27</xdr:row>
      <xdr:rowOff>130970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A6FAF9-6671-41C4-8477-B1791830A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221CF-DA02-4C22-BA16-E2416DB2E832}">
  <sheetPr>
    <tabColor rgb="FF00FF00"/>
  </sheetPr>
  <dimension ref="A1:H8"/>
  <sheetViews>
    <sheetView tabSelected="1" zoomScale="160" zoomScaleNormal="160" workbookViewId="0">
      <selection activeCell="J6" sqref="J6"/>
    </sheetView>
  </sheetViews>
  <sheetFormatPr defaultColWidth="13.75" defaultRowHeight="26.25" x14ac:dyDescent="0.55000000000000004"/>
  <cols>
    <col min="1" max="16384" width="13.75" style="1"/>
  </cols>
  <sheetData>
    <row r="1" spans="1:8" ht="31.5" customHeight="1" thickBot="1" x14ac:dyDescent="0.65">
      <c r="A1" s="72" t="s">
        <v>6</v>
      </c>
      <c r="B1" s="72"/>
      <c r="C1" s="72"/>
      <c r="D1" s="72"/>
      <c r="E1" s="72"/>
      <c r="F1" s="72"/>
      <c r="G1" s="72"/>
      <c r="H1" s="72"/>
    </row>
    <row r="2" spans="1:8" ht="28.5" thickTop="1" thickBot="1" x14ac:dyDescent="0.65">
      <c r="A2" s="16" t="s">
        <v>0</v>
      </c>
      <c r="B2" s="2" t="s">
        <v>7</v>
      </c>
      <c r="C2" s="2" t="s">
        <v>31</v>
      </c>
      <c r="D2" s="2" t="s">
        <v>32</v>
      </c>
      <c r="E2" s="15" t="s">
        <v>33</v>
      </c>
      <c r="F2" s="2" t="s">
        <v>34</v>
      </c>
      <c r="G2" s="2" t="s">
        <v>35</v>
      </c>
      <c r="H2" s="17" t="s">
        <v>36</v>
      </c>
    </row>
    <row r="3" spans="1:8" ht="28.5" thickTop="1" thickBot="1" x14ac:dyDescent="0.65">
      <c r="A3" s="18" t="s">
        <v>1</v>
      </c>
      <c r="B3" s="3" t="s">
        <v>10</v>
      </c>
      <c r="C3" s="3" t="s">
        <v>9</v>
      </c>
      <c r="D3" s="4" t="s">
        <v>11</v>
      </c>
      <c r="E3" s="73" t="s">
        <v>8</v>
      </c>
      <c r="F3" s="11" t="s">
        <v>12</v>
      </c>
      <c r="G3" s="3" t="s">
        <v>13</v>
      </c>
      <c r="H3" s="19" t="s">
        <v>14</v>
      </c>
    </row>
    <row r="4" spans="1:8" ht="27.75" thickBot="1" x14ac:dyDescent="0.65">
      <c r="A4" s="18" t="s">
        <v>2</v>
      </c>
      <c r="B4" s="24" t="s">
        <v>15</v>
      </c>
      <c r="C4" s="24" t="s">
        <v>16</v>
      </c>
      <c r="D4" s="25" t="s">
        <v>17</v>
      </c>
      <c r="E4" s="74"/>
      <c r="F4" s="26" t="s">
        <v>18</v>
      </c>
      <c r="G4" s="24" t="s">
        <v>19</v>
      </c>
      <c r="H4" s="27" t="s">
        <v>11</v>
      </c>
    </row>
    <row r="5" spans="1:8" ht="27.75" thickBot="1" x14ac:dyDescent="0.65">
      <c r="A5" s="18" t="s">
        <v>3</v>
      </c>
      <c r="B5" s="76" t="s">
        <v>17</v>
      </c>
      <c r="C5" s="76"/>
      <c r="D5" s="6" t="s">
        <v>20</v>
      </c>
      <c r="E5" s="74"/>
      <c r="F5" s="12" t="s">
        <v>21</v>
      </c>
      <c r="G5" s="5" t="s">
        <v>15</v>
      </c>
      <c r="H5" s="20" t="s">
        <v>26</v>
      </c>
    </row>
    <row r="6" spans="1:8" ht="27.75" thickBot="1" x14ac:dyDescent="0.65">
      <c r="A6" s="18" t="s">
        <v>4</v>
      </c>
      <c r="B6" s="7" t="s">
        <v>22</v>
      </c>
      <c r="C6" s="7" t="s">
        <v>23</v>
      </c>
      <c r="D6" s="8" t="s">
        <v>10</v>
      </c>
      <c r="E6" s="74"/>
      <c r="F6" s="13" t="s">
        <v>24</v>
      </c>
      <c r="G6" s="7" t="s">
        <v>25</v>
      </c>
      <c r="H6" s="21" t="s">
        <v>18</v>
      </c>
    </row>
    <row r="7" spans="1:8" ht="27.75" thickBot="1" x14ac:dyDescent="0.65">
      <c r="A7" s="22" t="s">
        <v>5</v>
      </c>
      <c r="B7" s="9" t="s">
        <v>15</v>
      </c>
      <c r="C7" s="9" t="s">
        <v>30</v>
      </c>
      <c r="D7" s="10" t="s">
        <v>18</v>
      </c>
      <c r="E7" s="75"/>
      <c r="F7" s="14" t="s">
        <v>29</v>
      </c>
      <c r="G7" s="9" t="s">
        <v>28</v>
      </c>
      <c r="H7" s="23" t="s">
        <v>27</v>
      </c>
    </row>
    <row r="8" spans="1:8" ht="27" thickTop="1" x14ac:dyDescent="0.55000000000000004"/>
  </sheetData>
  <mergeCells count="3">
    <mergeCell ref="A1:H1"/>
    <mergeCell ref="E3:E7"/>
    <mergeCell ref="B5:C5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B6152-A2EE-49A6-9CD7-5C7C87449BD8}">
  <sheetPr>
    <tabColor rgb="FFFF0000"/>
  </sheetPr>
  <dimension ref="A1:I123"/>
  <sheetViews>
    <sheetView topLeftCell="A94" zoomScale="150" zoomScaleNormal="150" workbookViewId="0">
      <selection activeCell="E104" sqref="E104"/>
    </sheetView>
  </sheetViews>
  <sheetFormatPr defaultRowHeight="28.5" customHeight="1" x14ac:dyDescent="0.2"/>
  <cols>
    <col min="2" max="2" width="30.625" customWidth="1"/>
    <col min="3" max="5" width="14.75" customWidth="1"/>
  </cols>
  <sheetData>
    <row r="1" spans="1:9" ht="28.5" customHeight="1" thickBot="1" x14ac:dyDescent="0.5">
      <c r="A1" s="81" t="s">
        <v>37</v>
      </c>
      <c r="B1" s="82"/>
      <c r="C1" s="82"/>
      <c r="D1" s="82"/>
      <c r="E1" s="83"/>
    </row>
    <row r="2" spans="1:9" ht="28.5" customHeight="1" thickBot="1" x14ac:dyDescent="0.5">
      <c r="A2" s="30" t="s">
        <v>38</v>
      </c>
      <c r="B2" s="31" t="s">
        <v>39</v>
      </c>
      <c r="C2" s="31" t="s">
        <v>40</v>
      </c>
      <c r="D2" s="31" t="s">
        <v>41</v>
      </c>
      <c r="E2" s="32" t="s">
        <v>42</v>
      </c>
    </row>
    <row r="3" spans="1:9" ht="28.5" customHeight="1" thickBot="1" x14ac:dyDescent="0.5">
      <c r="A3" s="30">
        <v>1</v>
      </c>
      <c r="B3" s="28" t="s">
        <v>49</v>
      </c>
      <c r="C3" s="33"/>
      <c r="D3" s="36">
        <v>60</v>
      </c>
      <c r="E3" s="37"/>
    </row>
    <row r="4" spans="1:9" ht="28.5" customHeight="1" thickBot="1" x14ac:dyDescent="0.5">
      <c r="A4" s="30">
        <v>2</v>
      </c>
      <c r="B4" s="28" t="s">
        <v>50</v>
      </c>
      <c r="C4" s="33">
        <v>1</v>
      </c>
      <c r="D4" s="36"/>
      <c r="E4" s="37">
        <v>10</v>
      </c>
    </row>
    <row r="5" spans="1:9" ht="28.5" customHeight="1" thickBot="1" x14ac:dyDescent="0.5">
      <c r="A5" s="30">
        <v>3</v>
      </c>
      <c r="B5" s="28" t="s">
        <v>51</v>
      </c>
      <c r="C5" s="33">
        <v>1</v>
      </c>
      <c r="D5" s="36"/>
      <c r="E5" s="37">
        <v>15</v>
      </c>
    </row>
    <row r="6" spans="1:9" ht="28.5" customHeight="1" thickBot="1" x14ac:dyDescent="0.5">
      <c r="A6" s="30">
        <v>4</v>
      </c>
      <c r="B6" s="28" t="s">
        <v>52</v>
      </c>
      <c r="C6" s="33">
        <v>1</v>
      </c>
      <c r="D6" s="36"/>
      <c r="E6" s="37">
        <v>5</v>
      </c>
    </row>
    <row r="7" spans="1:9" ht="28.5" customHeight="1" thickBot="1" x14ac:dyDescent="0.5">
      <c r="A7" s="30">
        <v>5</v>
      </c>
      <c r="B7" s="28" t="s">
        <v>53</v>
      </c>
      <c r="C7" s="33">
        <v>1</v>
      </c>
      <c r="D7" s="36"/>
      <c r="E7" s="37">
        <v>5</v>
      </c>
      <c r="I7" t="s">
        <v>64</v>
      </c>
    </row>
    <row r="8" spans="1:9" ht="28.5" customHeight="1" thickBot="1" x14ac:dyDescent="0.5">
      <c r="A8" s="30">
        <v>6</v>
      </c>
      <c r="B8" s="28" t="s">
        <v>54</v>
      </c>
      <c r="C8" s="34">
        <v>1</v>
      </c>
      <c r="D8" s="36"/>
      <c r="E8" s="37">
        <v>5</v>
      </c>
    </row>
    <row r="9" spans="1:9" ht="28.5" customHeight="1" thickBot="1" x14ac:dyDescent="0.5">
      <c r="A9" s="30">
        <v>7</v>
      </c>
      <c r="B9" s="28" t="s">
        <v>50</v>
      </c>
      <c r="C9" s="33">
        <v>1</v>
      </c>
      <c r="D9" s="36"/>
      <c r="E9" s="37">
        <v>10</v>
      </c>
      <c r="I9" t="s">
        <v>65</v>
      </c>
    </row>
    <row r="10" spans="1:9" ht="28.5" customHeight="1" thickBot="1" x14ac:dyDescent="0.5">
      <c r="A10" s="30">
        <v>8</v>
      </c>
      <c r="B10" s="28" t="s">
        <v>53</v>
      </c>
      <c r="C10" s="33">
        <v>1</v>
      </c>
      <c r="D10" s="36"/>
      <c r="E10" s="37">
        <v>5</v>
      </c>
      <c r="I10" t="s">
        <v>64</v>
      </c>
    </row>
    <row r="11" spans="1:9" ht="28.5" customHeight="1" thickBot="1" x14ac:dyDescent="0.5">
      <c r="A11" s="77" t="s">
        <v>43</v>
      </c>
      <c r="B11" s="78"/>
      <c r="C11" s="78"/>
      <c r="D11" s="38">
        <f>D3</f>
        <v>60</v>
      </c>
      <c r="E11" s="39">
        <f>E4+E5+E6+E7+E8+E9+E10</f>
        <v>55</v>
      </c>
      <c r="I11" t="s">
        <v>65</v>
      </c>
    </row>
    <row r="12" spans="1:9" ht="28.5" customHeight="1" thickBot="1" x14ac:dyDescent="0.5">
      <c r="A12" s="79" t="s">
        <v>44</v>
      </c>
      <c r="B12" s="80"/>
      <c r="C12" s="80"/>
      <c r="D12" s="80"/>
      <c r="E12" s="40">
        <f>D11-E11</f>
        <v>5</v>
      </c>
    </row>
    <row r="23" spans="1:5" ht="28.5" customHeight="1" thickBot="1" x14ac:dyDescent="0.25"/>
    <row r="24" spans="1:5" ht="28.5" customHeight="1" thickBot="1" x14ac:dyDescent="0.5">
      <c r="A24" s="81" t="s">
        <v>45</v>
      </c>
      <c r="B24" s="82"/>
      <c r="C24" s="82"/>
      <c r="D24" s="82"/>
      <c r="E24" s="83"/>
    </row>
    <row r="25" spans="1:5" ht="28.5" customHeight="1" thickBot="1" x14ac:dyDescent="0.5">
      <c r="A25" s="30" t="s">
        <v>38</v>
      </c>
      <c r="B25" s="31" t="s">
        <v>39</v>
      </c>
      <c r="C25" s="31" t="s">
        <v>40</v>
      </c>
      <c r="D25" s="31" t="s">
        <v>41</v>
      </c>
      <c r="E25" s="32" t="s">
        <v>42</v>
      </c>
    </row>
    <row r="26" spans="1:5" ht="28.5" customHeight="1" thickBot="1" x14ac:dyDescent="0.5">
      <c r="A26" s="30">
        <v>1</v>
      </c>
      <c r="B26" s="28" t="s">
        <v>49</v>
      </c>
      <c r="C26" s="33"/>
      <c r="D26" s="36">
        <v>60</v>
      </c>
      <c r="E26" s="37"/>
    </row>
    <row r="27" spans="1:5" ht="28.5" customHeight="1" thickBot="1" x14ac:dyDescent="0.5">
      <c r="A27" s="30">
        <v>2</v>
      </c>
      <c r="B27" s="28" t="s">
        <v>50</v>
      </c>
      <c r="C27" s="33">
        <v>1</v>
      </c>
      <c r="D27" s="36"/>
      <c r="E27" s="37">
        <v>10</v>
      </c>
    </row>
    <row r="28" spans="1:5" ht="28.5" customHeight="1" thickBot="1" x14ac:dyDescent="0.5">
      <c r="A28" s="30">
        <v>3</v>
      </c>
      <c r="B28" s="28" t="s">
        <v>51</v>
      </c>
      <c r="C28" s="33">
        <v>1</v>
      </c>
      <c r="D28" s="36"/>
      <c r="E28" s="37">
        <v>15</v>
      </c>
    </row>
    <row r="29" spans="1:5" ht="28.5" customHeight="1" thickBot="1" x14ac:dyDescent="0.5">
      <c r="A29" s="30">
        <v>4</v>
      </c>
      <c r="B29" s="28" t="s">
        <v>53</v>
      </c>
      <c r="C29" s="33">
        <v>1</v>
      </c>
      <c r="D29" s="36"/>
      <c r="E29" s="37">
        <v>5</v>
      </c>
    </row>
    <row r="30" spans="1:5" ht="28.5" customHeight="1" thickBot="1" x14ac:dyDescent="0.5">
      <c r="A30" s="30">
        <v>5</v>
      </c>
      <c r="B30" s="28" t="s">
        <v>55</v>
      </c>
      <c r="C30" s="33">
        <v>1</v>
      </c>
      <c r="D30" s="36"/>
      <c r="E30" s="37">
        <v>20</v>
      </c>
    </row>
    <row r="31" spans="1:5" ht="28.5" customHeight="1" thickBot="1" x14ac:dyDescent="0.5">
      <c r="A31" s="30">
        <v>6</v>
      </c>
      <c r="B31" s="28"/>
      <c r="C31" s="29"/>
      <c r="D31" s="41"/>
      <c r="E31" s="42"/>
    </row>
    <row r="32" spans="1:5" ht="28.5" customHeight="1" thickBot="1" x14ac:dyDescent="0.5">
      <c r="A32" s="30">
        <v>7</v>
      </c>
      <c r="B32" s="28"/>
      <c r="C32" s="28"/>
      <c r="D32" s="41"/>
      <c r="E32" s="42"/>
    </row>
    <row r="33" spans="1:5" ht="28.5" customHeight="1" thickBot="1" x14ac:dyDescent="0.5">
      <c r="A33" s="30">
        <v>8</v>
      </c>
      <c r="B33" s="28"/>
      <c r="C33" s="28"/>
      <c r="D33" s="41"/>
      <c r="E33" s="42"/>
    </row>
    <row r="34" spans="1:5" ht="28.5" customHeight="1" thickBot="1" x14ac:dyDescent="0.5">
      <c r="A34" s="77" t="s">
        <v>43</v>
      </c>
      <c r="B34" s="78"/>
      <c r="C34" s="78"/>
      <c r="D34" s="38">
        <f>D26</f>
        <v>60</v>
      </c>
      <c r="E34" s="39">
        <f>E27+E28+E29+E30</f>
        <v>50</v>
      </c>
    </row>
    <row r="35" spans="1:5" ht="28.5" customHeight="1" thickBot="1" x14ac:dyDescent="0.5">
      <c r="A35" s="79" t="s">
        <v>44</v>
      </c>
      <c r="B35" s="80"/>
      <c r="C35" s="80"/>
      <c r="D35" s="80"/>
      <c r="E35" s="40">
        <f>D34-E34</f>
        <v>10</v>
      </c>
    </row>
    <row r="46" spans="1:5" ht="28.5" customHeight="1" thickBot="1" x14ac:dyDescent="0.25"/>
    <row r="47" spans="1:5" ht="28.5" customHeight="1" thickBot="1" x14ac:dyDescent="0.5">
      <c r="A47" s="81" t="s">
        <v>46</v>
      </c>
      <c r="B47" s="82"/>
      <c r="C47" s="82"/>
      <c r="D47" s="82"/>
      <c r="E47" s="83"/>
    </row>
    <row r="48" spans="1:5" ht="28.5" customHeight="1" thickBot="1" x14ac:dyDescent="0.5">
      <c r="A48" s="30" t="s">
        <v>38</v>
      </c>
      <c r="B48" s="31" t="s">
        <v>39</v>
      </c>
      <c r="C48" s="31" t="s">
        <v>40</v>
      </c>
      <c r="D48" s="31" t="s">
        <v>41</v>
      </c>
      <c r="E48" s="32" t="s">
        <v>42</v>
      </c>
    </row>
    <row r="49" spans="1:5" ht="28.5" customHeight="1" thickBot="1" x14ac:dyDescent="0.5">
      <c r="A49" s="30">
        <v>1</v>
      </c>
      <c r="B49" s="28" t="s">
        <v>49</v>
      </c>
      <c r="C49" s="33"/>
      <c r="D49" s="36">
        <v>100</v>
      </c>
      <c r="E49" s="37"/>
    </row>
    <row r="50" spans="1:5" ht="28.5" customHeight="1" thickBot="1" x14ac:dyDescent="0.5">
      <c r="A50" s="30">
        <v>2</v>
      </c>
      <c r="B50" s="28" t="s">
        <v>50</v>
      </c>
      <c r="C50" s="33">
        <v>1</v>
      </c>
      <c r="D50" s="36"/>
      <c r="E50" s="37">
        <v>10</v>
      </c>
    </row>
    <row r="51" spans="1:5" ht="28.5" customHeight="1" thickBot="1" x14ac:dyDescent="0.5">
      <c r="A51" s="30">
        <v>3</v>
      </c>
      <c r="B51" s="28" t="s">
        <v>51</v>
      </c>
      <c r="C51" s="33">
        <v>1</v>
      </c>
      <c r="D51" s="36"/>
      <c r="E51" s="37">
        <v>15</v>
      </c>
    </row>
    <row r="52" spans="1:5" ht="28.5" customHeight="1" thickBot="1" x14ac:dyDescent="0.5">
      <c r="A52" s="30">
        <v>4</v>
      </c>
      <c r="B52" s="28" t="s">
        <v>56</v>
      </c>
      <c r="C52" s="33">
        <v>1</v>
      </c>
      <c r="D52" s="36"/>
      <c r="E52" s="37">
        <v>20</v>
      </c>
    </row>
    <row r="53" spans="1:5" ht="28.5" customHeight="1" thickBot="1" x14ac:dyDescent="0.5">
      <c r="A53" s="30">
        <v>5</v>
      </c>
      <c r="B53" s="28" t="s">
        <v>57</v>
      </c>
      <c r="C53" s="33">
        <v>1</v>
      </c>
      <c r="D53" s="36"/>
      <c r="E53" s="37">
        <v>20</v>
      </c>
    </row>
    <row r="54" spans="1:5" ht="28.5" customHeight="1" thickBot="1" x14ac:dyDescent="0.5">
      <c r="A54" s="30">
        <v>6</v>
      </c>
      <c r="B54" s="28" t="s">
        <v>58</v>
      </c>
      <c r="C54" s="34">
        <v>1</v>
      </c>
      <c r="D54" s="36"/>
      <c r="E54" s="37">
        <v>20</v>
      </c>
    </row>
    <row r="55" spans="1:5" ht="28.5" customHeight="1" thickBot="1" x14ac:dyDescent="0.5">
      <c r="A55" s="30">
        <v>7</v>
      </c>
      <c r="B55" s="28"/>
      <c r="C55" s="28"/>
      <c r="D55" s="41"/>
      <c r="E55" s="42"/>
    </row>
    <row r="56" spans="1:5" ht="28.5" customHeight="1" thickBot="1" x14ac:dyDescent="0.5">
      <c r="A56" s="30">
        <v>8</v>
      </c>
      <c r="B56" s="29"/>
      <c r="C56" s="28"/>
      <c r="D56" s="41"/>
      <c r="E56" s="42"/>
    </row>
    <row r="57" spans="1:5" ht="28.5" customHeight="1" thickBot="1" x14ac:dyDescent="0.5">
      <c r="A57" s="77" t="s">
        <v>43</v>
      </c>
      <c r="B57" s="78"/>
      <c r="C57" s="78"/>
      <c r="D57" s="38">
        <f>D49</f>
        <v>100</v>
      </c>
      <c r="E57" s="39">
        <f>E50+E51+E52+E53+E54</f>
        <v>85</v>
      </c>
    </row>
    <row r="58" spans="1:5" ht="28.5" customHeight="1" thickBot="1" x14ac:dyDescent="0.5">
      <c r="A58" s="79" t="s">
        <v>44</v>
      </c>
      <c r="B58" s="80"/>
      <c r="C58" s="80"/>
      <c r="D58" s="80"/>
      <c r="E58" s="40">
        <f>D57-E57</f>
        <v>15</v>
      </c>
    </row>
    <row r="69" spans="1:5" ht="28.5" customHeight="1" thickBot="1" x14ac:dyDescent="0.25"/>
    <row r="70" spans="1:5" ht="28.5" customHeight="1" thickBot="1" x14ac:dyDescent="0.5">
      <c r="A70" s="81" t="s">
        <v>47</v>
      </c>
      <c r="B70" s="82"/>
      <c r="C70" s="82"/>
      <c r="D70" s="82"/>
      <c r="E70" s="83"/>
    </row>
    <row r="71" spans="1:5" ht="28.5" customHeight="1" thickBot="1" x14ac:dyDescent="0.5">
      <c r="A71" s="30" t="s">
        <v>38</v>
      </c>
      <c r="B71" s="31" t="s">
        <v>39</v>
      </c>
      <c r="C71" s="31" t="s">
        <v>40</v>
      </c>
      <c r="D71" s="31" t="s">
        <v>41</v>
      </c>
      <c r="E71" s="32" t="s">
        <v>42</v>
      </c>
    </row>
    <row r="72" spans="1:5" ht="28.5" customHeight="1" thickBot="1" x14ac:dyDescent="0.5">
      <c r="A72" s="30">
        <v>1</v>
      </c>
      <c r="B72" s="28" t="s">
        <v>59</v>
      </c>
      <c r="C72" s="28"/>
      <c r="D72" s="36">
        <v>100</v>
      </c>
      <c r="E72" s="42"/>
    </row>
    <row r="73" spans="1:5" ht="28.5" customHeight="1" thickBot="1" x14ac:dyDescent="0.5">
      <c r="A73" s="30">
        <v>2</v>
      </c>
      <c r="B73" s="35" t="s">
        <v>50</v>
      </c>
      <c r="C73" s="33">
        <v>1</v>
      </c>
      <c r="D73" s="36"/>
      <c r="E73" s="37">
        <v>10</v>
      </c>
    </row>
    <row r="74" spans="1:5" ht="28.5" customHeight="1" thickBot="1" x14ac:dyDescent="0.5">
      <c r="A74" s="30">
        <v>3</v>
      </c>
      <c r="B74" s="35" t="s">
        <v>51</v>
      </c>
      <c r="C74" s="33">
        <v>1</v>
      </c>
      <c r="D74" s="36"/>
      <c r="E74" s="37">
        <v>15</v>
      </c>
    </row>
    <row r="75" spans="1:5" ht="28.5" customHeight="1" thickBot="1" x14ac:dyDescent="0.5">
      <c r="A75" s="30">
        <v>4</v>
      </c>
      <c r="B75" s="35" t="s">
        <v>60</v>
      </c>
      <c r="C75" s="33">
        <v>1</v>
      </c>
      <c r="D75" s="36"/>
      <c r="E75" s="37">
        <v>45</v>
      </c>
    </row>
    <row r="76" spans="1:5" ht="28.5" customHeight="1" thickBot="1" x14ac:dyDescent="0.5">
      <c r="A76" s="30">
        <v>5</v>
      </c>
      <c r="B76" s="35" t="s">
        <v>61</v>
      </c>
      <c r="C76" s="33">
        <v>1</v>
      </c>
      <c r="D76" s="36"/>
      <c r="E76" s="37">
        <v>9</v>
      </c>
    </row>
    <row r="77" spans="1:5" ht="28.5" customHeight="1" thickBot="1" x14ac:dyDescent="0.5">
      <c r="A77" s="30">
        <v>6</v>
      </c>
      <c r="B77" s="33"/>
      <c r="C77" s="34"/>
      <c r="D77" s="36"/>
      <c r="E77" s="37"/>
    </row>
    <row r="78" spans="1:5" ht="28.5" customHeight="1" thickBot="1" x14ac:dyDescent="0.5">
      <c r="A78" s="30">
        <v>7</v>
      </c>
      <c r="B78" s="33"/>
      <c r="C78" s="33"/>
      <c r="D78" s="36"/>
      <c r="E78" s="37"/>
    </row>
    <row r="79" spans="1:5" ht="28.5" customHeight="1" thickBot="1" x14ac:dyDescent="0.5">
      <c r="A79" s="30">
        <v>8</v>
      </c>
      <c r="B79" s="34"/>
      <c r="C79" s="33"/>
      <c r="D79" s="36"/>
      <c r="E79" s="37"/>
    </row>
    <row r="80" spans="1:5" ht="28.5" customHeight="1" thickBot="1" x14ac:dyDescent="0.5">
      <c r="A80" s="77" t="s">
        <v>43</v>
      </c>
      <c r="B80" s="78"/>
      <c r="C80" s="78"/>
      <c r="D80" s="38">
        <f>D72</f>
        <v>100</v>
      </c>
      <c r="E80" s="39">
        <f>E73+E74+E75+E76</f>
        <v>79</v>
      </c>
    </row>
    <row r="81" spans="1:5" ht="28.5" customHeight="1" thickBot="1" x14ac:dyDescent="0.5">
      <c r="A81" s="79" t="s">
        <v>44</v>
      </c>
      <c r="B81" s="80"/>
      <c r="C81" s="80"/>
      <c r="D81" s="80"/>
      <c r="E81" s="40">
        <f>D80-E80</f>
        <v>21</v>
      </c>
    </row>
    <row r="92" spans="1:5" ht="28.5" customHeight="1" thickBot="1" x14ac:dyDescent="0.25"/>
    <row r="93" spans="1:5" ht="28.5" customHeight="1" thickBot="1" x14ac:dyDescent="0.5">
      <c r="A93" s="81" t="s">
        <v>48</v>
      </c>
      <c r="B93" s="82"/>
      <c r="C93" s="82"/>
      <c r="D93" s="82"/>
      <c r="E93" s="83"/>
    </row>
    <row r="94" spans="1:5" ht="28.5" customHeight="1" thickBot="1" x14ac:dyDescent="0.5">
      <c r="A94" s="30" t="s">
        <v>38</v>
      </c>
      <c r="B94" s="31" t="s">
        <v>39</v>
      </c>
      <c r="C94" s="31" t="s">
        <v>40</v>
      </c>
      <c r="D94" s="31" t="s">
        <v>41</v>
      </c>
      <c r="E94" s="32" t="s">
        <v>42</v>
      </c>
    </row>
    <row r="95" spans="1:5" ht="28.5" customHeight="1" thickBot="1" x14ac:dyDescent="0.5">
      <c r="A95" s="30">
        <v>1</v>
      </c>
      <c r="B95" s="28" t="s">
        <v>49</v>
      </c>
      <c r="C95" s="33"/>
      <c r="D95" s="36">
        <v>60</v>
      </c>
      <c r="E95" s="37"/>
    </row>
    <row r="96" spans="1:5" ht="28.5" customHeight="1" thickBot="1" x14ac:dyDescent="0.5">
      <c r="A96" s="30">
        <v>2</v>
      </c>
      <c r="B96" s="28" t="s">
        <v>50</v>
      </c>
      <c r="C96" s="33">
        <v>1</v>
      </c>
      <c r="D96" s="36"/>
      <c r="E96" s="37">
        <v>10</v>
      </c>
    </row>
    <row r="97" spans="1:5" ht="28.5" customHeight="1" thickBot="1" x14ac:dyDescent="0.5">
      <c r="A97" s="30">
        <v>3</v>
      </c>
      <c r="B97" s="28" t="s">
        <v>51</v>
      </c>
      <c r="C97" s="33">
        <v>1</v>
      </c>
      <c r="D97" s="36"/>
      <c r="E97" s="37">
        <v>15</v>
      </c>
    </row>
    <row r="98" spans="1:5" ht="28.5" customHeight="1" thickBot="1" x14ac:dyDescent="0.5">
      <c r="A98" s="30">
        <v>4</v>
      </c>
      <c r="B98" s="28" t="s">
        <v>62</v>
      </c>
      <c r="C98" s="33">
        <v>1</v>
      </c>
      <c r="D98" s="36"/>
      <c r="E98" s="37">
        <v>15</v>
      </c>
    </row>
    <row r="99" spans="1:5" ht="28.5" customHeight="1" thickBot="1" x14ac:dyDescent="0.5">
      <c r="A99" s="30">
        <v>5</v>
      </c>
      <c r="B99" s="28"/>
      <c r="C99" s="33"/>
      <c r="D99" s="36"/>
      <c r="E99" s="37"/>
    </row>
    <row r="100" spans="1:5" ht="28.5" customHeight="1" thickBot="1" x14ac:dyDescent="0.5">
      <c r="A100" s="30">
        <v>6</v>
      </c>
      <c r="B100" s="28"/>
      <c r="C100" s="34"/>
      <c r="D100" s="36"/>
      <c r="E100" s="37"/>
    </row>
    <row r="101" spans="1:5" ht="28.5" customHeight="1" thickBot="1" x14ac:dyDescent="0.5">
      <c r="A101" s="30">
        <v>7</v>
      </c>
      <c r="B101" s="28"/>
      <c r="C101" s="33"/>
      <c r="D101" s="36"/>
      <c r="E101" s="37"/>
    </row>
    <row r="102" spans="1:5" ht="28.5" customHeight="1" thickBot="1" x14ac:dyDescent="0.5">
      <c r="A102" s="30">
        <v>8</v>
      </c>
      <c r="B102" s="29"/>
      <c r="C102" s="33"/>
      <c r="D102" s="36"/>
      <c r="E102" s="37"/>
    </row>
    <row r="103" spans="1:5" ht="28.5" customHeight="1" thickBot="1" x14ac:dyDescent="0.5">
      <c r="A103" s="77" t="s">
        <v>43</v>
      </c>
      <c r="B103" s="78"/>
      <c r="C103" s="78"/>
      <c r="D103" s="38">
        <f>D95</f>
        <v>60</v>
      </c>
      <c r="E103" s="39">
        <f>E98+E97+E96</f>
        <v>40</v>
      </c>
    </row>
    <row r="104" spans="1:5" ht="28.5" customHeight="1" thickBot="1" x14ac:dyDescent="0.5">
      <c r="A104" s="79" t="s">
        <v>44</v>
      </c>
      <c r="B104" s="80"/>
      <c r="C104" s="80"/>
      <c r="D104" s="80"/>
      <c r="E104" s="40">
        <f>D103-E103</f>
        <v>20</v>
      </c>
    </row>
    <row r="123" spans="2:2" ht="28.5" customHeight="1" x14ac:dyDescent="0.2">
      <c r="B123" t="s">
        <v>63</v>
      </c>
    </row>
  </sheetData>
  <mergeCells count="15">
    <mergeCell ref="A1:E1"/>
    <mergeCell ref="A11:C11"/>
    <mergeCell ref="A12:D12"/>
    <mergeCell ref="A24:E24"/>
    <mergeCell ref="A34:C34"/>
    <mergeCell ref="A35:D35"/>
    <mergeCell ref="A47:E47"/>
    <mergeCell ref="A57:C57"/>
    <mergeCell ref="A58:D58"/>
    <mergeCell ref="A70:E70"/>
    <mergeCell ref="A80:C80"/>
    <mergeCell ref="A81:D81"/>
    <mergeCell ref="A93:E93"/>
    <mergeCell ref="A103:C103"/>
    <mergeCell ref="A104:D10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501D-E2AD-4A0E-9DD5-C70493F9499D}">
  <sheetPr>
    <tabColor rgb="FFFFFF00"/>
  </sheetPr>
  <dimension ref="A1:G18"/>
  <sheetViews>
    <sheetView topLeftCell="A10" zoomScale="160" zoomScaleNormal="160" workbookViewId="0">
      <selection activeCell="E18" sqref="E18"/>
    </sheetView>
  </sheetViews>
  <sheetFormatPr defaultRowHeight="14.25" x14ac:dyDescent="0.2"/>
  <cols>
    <col min="2" max="2" width="30.75" customWidth="1"/>
    <col min="3" max="4" width="14.375" customWidth="1"/>
    <col min="5" max="5" width="14.375" style="99" customWidth="1"/>
  </cols>
  <sheetData>
    <row r="1" spans="1:7" ht="24.75" thickBot="1" x14ac:dyDescent="0.45">
      <c r="A1" s="84" t="s">
        <v>66</v>
      </c>
      <c r="B1" s="85"/>
      <c r="C1" s="85"/>
      <c r="D1" s="85"/>
      <c r="E1" s="86"/>
    </row>
    <row r="2" spans="1:7" ht="24.75" thickBot="1" x14ac:dyDescent="0.45">
      <c r="A2" s="44" t="s">
        <v>38</v>
      </c>
      <c r="B2" s="45" t="s">
        <v>67</v>
      </c>
      <c r="C2" s="45" t="s">
        <v>40</v>
      </c>
      <c r="D2" s="45" t="s">
        <v>68</v>
      </c>
      <c r="E2" s="46" t="s">
        <v>43</v>
      </c>
    </row>
    <row r="3" spans="1:7" ht="24.75" thickBot="1" x14ac:dyDescent="0.45">
      <c r="A3" s="43">
        <v>1</v>
      </c>
      <c r="B3" s="47" t="s">
        <v>70</v>
      </c>
      <c r="C3" s="48">
        <v>10</v>
      </c>
      <c r="D3" s="48">
        <v>30</v>
      </c>
      <c r="E3" s="97">
        <f>D3*C3</f>
        <v>300</v>
      </c>
    </row>
    <row r="4" spans="1:7" ht="24.75" thickBot="1" x14ac:dyDescent="0.45">
      <c r="A4" s="43">
        <v>2</v>
      </c>
      <c r="B4" s="47" t="s">
        <v>71</v>
      </c>
      <c r="C4" s="48">
        <v>20</v>
      </c>
      <c r="D4" s="48">
        <v>15</v>
      </c>
      <c r="E4" s="97">
        <f t="shared" ref="E4:E17" si="0">D4*C4</f>
        <v>300</v>
      </c>
    </row>
    <row r="5" spans="1:7" ht="24.75" thickBot="1" x14ac:dyDescent="0.45">
      <c r="A5" s="43">
        <v>3</v>
      </c>
      <c r="B5" s="47" t="s">
        <v>72</v>
      </c>
      <c r="C5" s="48">
        <v>20</v>
      </c>
      <c r="D5" s="48">
        <v>20</v>
      </c>
      <c r="E5" s="97">
        <f t="shared" si="0"/>
        <v>400</v>
      </c>
    </row>
    <row r="6" spans="1:7" ht="24.75" thickBot="1" x14ac:dyDescent="0.45">
      <c r="A6" s="43">
        <v>4</v>
      </c>
      <c r="B6" s="47" t="s">
        <v>73</v>
      </c>
      <c r="C6" s="48">
        <v>20</v>
      </c>
      <c r="D6" s="48">
        <v>30</v>
      </c>
      <c r="E6" s="97">
        <f t="shared" si="0"/>
        <v>600</v>
      </c>
    </row>
    <row r="7" spans="1:7" ht="24.75" thickBot="1" x14ac:dyDescent="0.45">
      <c r="A7" s="43">
        <v>5</v>
      </c>
      <c r="B7" s="47" t="s">
        <v>74</v>
      </c>
      <c r="C7" s="48">
        <v>1</v>
      </c>
      <c r="D7" s="48">
        <v>500</v>
      </c>
      <c r="E7" s="97">
        <f t="shared" si="0"/>
        <v>500</v>
      </c>
    </row>
    <row r="8" spans="1:7" ht="24.75" thickBot="1" x14ac:dyDescent="0.45">
      <c r="A8" s="43">
        <v>6</v>
      </c>
      <c r="B8" s="47" t="s">
        <v>75</v>
      </c>
      <c r="C8" s="48">
        <v>20</v>
      </c>
      <c r="D8" s="48">
        <v>10</v>
      </c>
      <c r="E8" s="97">
        <f t="shared" si="0"/>
        <v>200</v>
      </c>
    </row>
    <row r="9" spans="1:7" ht="24.75" thickBot="1" x14ac:dyDescent="0.45">
      <c r="A9" s="43">
        <v>7</v>
      </c>
      <c r="B9" s="47" t="s">
        <v>76</v>
      </c>
      <c r="C9" s="48">
        <v>2</v>
      </c>
      <c r="D9" s="48">
        <v>100</v>
      </c>
      <c r="E9" s="97">
        <f t="shared" si="0"/>
        <v>200</v>
      </c>
    </row>
    <row r="10" spans="1:7" ht="24.75" thickBot="1" x14ac:dyDescent="0.45">
      <c r="A10" s="43">
        <v>8</v>
      </c>
      <c r="B10" s="47" t="s">
        <v>77</v>
      </c>
      <c r="C10" s="48">
        <v>2</v>
      </c>
      <c r="D10" s="48">
        <v>150</v>
      </c>
      <c r="E10" s="97">
        <f>D10*C10</f>
        <v>300</v>
      </c>
    </row>
    <row r="11" spans="1:7" ht="24.75" thickBot="1" x14ac:dyDescent="0.45">
      <c r="A11" s="43">
        <v>9</v>
      </c>
      <c r="B11" s="47" t="s">
        <v>78</v>
      </c>
      <c r="C11" s="48">
        <v>10</v>
      </c>
      <c r="D11" s="48">
        <v>50</v>
      </c>
      <c r="E11" s="97">
        <f t="shared" si="0"/>
        <v>500</v>
      </c>
    </row>
    <row r="12" spans="1:7" ht="24.75" thickBot="1" x14ac:dyDescent="0.45">
      <c r="A12" s="43">
        <v>10</v>
      </c>
      <c r="B12" s="47" t="s">
        <v>79</v>
      </c>
      <c r="C12" s="48">
        <v>20</v>
      </c>
      <c r="D12" s="48">
        <v>10</v>
      </c>
      <c r="E12" s="97">
        <f t="shared" si="0"/>
        <v>200</v>
      </c>
    </row>
    <row r="13" spans="1:7" ht="24.75" thickBot="1" x14ac:dyDescent="0.45">
      <c r="A13" s="43">
        <v>11</v>
      </c>
      <c r="B13" s="47" t="s">
        <v>80</v>
      </c>
      <c r="C13" s="48">
        <v>2</v>
      </c>
      <c r="D13" s="48">
        <v>200</v>
      </c>
      <c r="E13" s="97">
        <f t="shared" si="0"/>
        <v>400</v>
      </c>
      <c r="G13" t="s">
        <v>85</v>
      </c>
    </row>
    <row r="14" spans="1:7" ht="24.75" thickBot="1" x14ac:dyDescent="0.45">
      <c r="A14" s="43">
        <v>12</v>
      </c>
      <c r="B14" s="47" t="s">
        <v>84</v>
      </c>
      <c r="C14" s="48">
        <v>5</v>
      </c>
      <c r="D14" s="48">
        <v>50</v>
      </c>
      <c r="E14" s="97">
        <f t="shared" si="0"/>
        <v>250</v>
      </c>
    </row>
    <row r="15" spans="1:7" ht="24.75" thickBot="1" x14ac:dyDescent="0.45">
      <c r="A15" s="43">
        <v>13</v>
      </c>
      <c r="B15" s="47" t="s">
        <v>81</v>
      </c>
      <c r="C15" s="48">
        <v>10</v>
      </c>
      <c r="D15" s="48">
        <v>35</v>
      </c>
      <c r="E15" s="97">
        <f t="shared" si="0"/>
        <v>350</v>
      </c>
    </row>
    <row r="16" spans="1:7" ht="24.75" thickBot="1" x14ac:dyDescent="0.45">
      <c r="A16" s="43">
        <v>14</v>
      </c>
      <c r="B16" s="47" t="s">
        <v>82</v>
      </c>
      <c r="C16" s="48">
        <v>20</v>
      </c>
      <c r="D16" s="48">
        <v>10</v>
      </c>
      <c r="E16" s="97">
        <f t="shared" si="0"/>
        <v>200</v>
      </c>
    </row>
    <row r="17" spans="1:5" ht="24.75" thickBot="1" x14ac:dyDescent="0.45">
      <c r="A17" s="43">
        <v>15</v>
      </c>
      <c r="B17" s="47" t="s">
        <v>83</v>
      </c>
      <c r="C17" s="48">
        <v>2</v>
      </c>
      <c r="D17" s="48">
        <v>150</v>
      </c>
      <c r="E17" s="97">
        <f t="shared" si="0"/>
        <v>300</v>
      </c>
    </row>
    <row r="18" spans="1:5" ht="24.75" thickBot="1" x14ac:dyDescent="0.45">
      <c r="A18" s="87" t="s">
        <v>69</v>
      </c>
      <c r="B18" s="88"/>
      <c r="C18" s="88"/>
      <c r="D18" s="88"/>
      <c r="E18" s="98">
        <f>SUM(E3:E17)</f>
        <v>5000</v>
      </c>
    </row>
  </sheetData>
  <mergeCells count="2">
    <mergeCell ref="A1:E1"/>
    <mergeCell ref="A18:D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AB17A-10B2-4C06-B6C4-89EA31701F65}">
  <sheetPr>
    <tabColor rgb="FF6600CC"/>
  </sheetPr>
  <dimension ref="A1:J8"/>
  <sheetViews>
    <sheetView zoomScale="160" zoomScaleNormal="160" workbookViewId="0">
      <selection activeCell="H4" sqref="H4"/>
    </sheetView>
  </sheetViews>
  <sheetFormatPr defaultRowHeight="14.25" x14ac:dyDescent="0.2"/>
  <cols>
    <col min="2" max="2" width="20.375" customWidth="1"/>
    <col min="3" max="3" width="15.625" customWidth="1"/>
    <col min="4" max="8" width="8" customWidth="1"/>
  </cols>
  <sheetData>
    <row r="1" spans="1:10" ht="24.75" thickBot="1" x14ac:dyDescent="0.45">
      <c r="A1" s="89" t="s">
        <v>65</v>
      </c>
      <c r="B1" s="90"/>
      <c r="C1" s="90"/>
      <c r="D1" s="90"/>
      <c r="E1" s="90"/>
      <c r="F1" s="90"/>
      <c r="G1" s="90"/>
      <c r="H1" s="91"/>
    </row>
    <row r="2" spans="1:10" ht="150" thickBot="1" x14ac:dyDescent="0.25">
      <c r="A2" s="94" t="s">
        <v>86</v>
      </c>
      <c r="B2" s="92" t="s">
        <v>87</v>
      </c>
      <c r="C2" s="92"/>
      <c r="D2" s="49" t="s">
        <v>88</v>
      </c>
      <c r="E2" s="49" t="s">
        <v>89</v>
      </c>
      <c r="F2" s="49" t="s">
        <v>90</v>
      </c>
      <c r="G2" s="49" t="s">
        <v>91</v>
      </c>
      <c r="H2" s="50" t="s">
        <v>43</v>
      </c>
    </row>
    <row r="3" spans="1:10" ht="24.75" thickBot="1" x14ac:dyDescent="0.45">
      <c r="A3" s="95"/>
      <c r="B3" s="93"/>
      <c r="C3" s="93"/>
      <c r="D3" s="53">
        <v>10</v>
      </c>
      <c r="E3" s="53">
        <v>10</v>
      </c>
      <c r="F3" s="53">
        <v>10</v>
      </c>
      <c r="G3" s="53">
        <v>10</v>
      </c>
      <c r="H3" s="55">
        <v>40</v>
      </c>
      <c r="J3" s="56"/>
    </row>
    <row r="4" spans="1:10" ht="24.75" thickBot="1" x14ac:dyDescent="0.45">
      <c r="A4" s="51">
        <v>1</v>
      </c>
      <c r="B4" s="57" t="s">
        <v>92</v>
      </c>
      <c r="C4" s="58" t="s">
        <v>93</v>
      </c>
      <c r="D4" s="53">
        <v>10</v>
      </c>
      <c r="E4" s="53">
        <v>10</v>
      </c>
      <c r="F4" s="53">
        <v>9</v>
      </c>
      <c r="G4" s="53">
        <v>10</v>
      </c>
      <c r="H4" s="61">
        <f>SUM(D4:G4)</f>
        <v>39</v>
      </c>
    </row>
    <row r="5" spans="1:10" ht="24.75" thickBot="1" x14ac:dyDescent="0.45">
      <c r="A5" s="51">
        <v>2</v>
      </c>
      <c r="B5" s="57" t="s">
        <v>94</v>
      </c>
      <c r="C5" s="58" t="s">
        <v>95</v>
      </c>
      <c r="D5" s="53">
        <v>9</v>
      </c>
      <c r="E5" s="53">
        <v>10</v>
      </c>
      <c r="F5" s="53">
        <v>8</v>
      </c>
      <c r="G5" s="53">
        <v>8</v>
      </c>
      <c r="H5" s="61">
        <f>SUM(D5:G5)</f>
        <v>35</v>
      </c>
    </row>
    <row r="6" spans="1:10" ht="24.75" thickBot="1" x14ac:dyDescent="0.45">
      <c r="A6" s="51">
        <v>3</v>
      </c>
      <c r="B6" s="57" t="s">
        <v>97</v>
      </c>
      <c r="C6" s="58" t="s">
        <v>96</v>
      </c>
      <c r="D6" s="53">
        <v>7</v>
      </c>
      <c r="E6" s="53">
        <v>9</v>
      </c>
      <c r="F6" s="53">
        <v>8</v>
      </c>
      <c r="G6" s="53">
        <v>10</v>
      </c>
      <c r="H6" s="61">
        <f>SUM(D6:G6)</f>
        <v>34</v>
      </c>
    </row>
    <row r="7" spans="1:10" ht="24.75" thickBot="1" x14ac:dyDescent="0.45">
      <c r="A7" s="51">
        <v>4</v>
      </c>
      <c r="B7" s="57" t="s">
        <v>100</v>
      </c>
      <c r="C7" s="58" t="s">
        <v>101</v>
      </c>
      <c r="D7" s="53">
        <v>9</v>
      </c>
      <c r="E7" s="53">
        <v>10</v>
      </c>
      <c r="F7" s="53">
        <v>9</v>
      </c>
      <c r="G7" s="53">
        <v>10</v>
      </c>
      <c r="H7" s="61">
        <f>SUM(D7:G7)</f>
        <v>38</v>
      </c>
      <c r="J7" s="62"/>
    </row>
    <row r="8" spans="1:10" ht="24.75" thickBot="1" x14ac:dyDescent="0.45">
      <c r="A8" s="52">
        <v>5</v>
      </c>
      <c r="B8" s="59" t="s">
        <v>98</v>
      </c>
      <c r="C8" s="60" t="s">
        <v>99</v>
      </c>
      <c r="D8" s="54">
        <v>10</v>
      </c>
      <c r="E8" s="54">
        <v>9</v>
      </c>
      <c r="F8" s="54">
        <v>8</v>
      </c>
      <c r="G8" s="54">
        <v>9</v>
      </c>
      <c r="H8" s="61">
        <f>SUM(D8:G8)</f>
        <v>36</v>
      </c>
    </row>
  </sheetData>
  <mergeCells count="3">
    <mergeCell ref="A1:H1"/>
    <mergeCell ref="B2:C3"/>
    <mergeCell ref="A2:A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B5435-3FB2-4A2D-9560-9B839A126F53}">
  <sheetPr>
    <tabColor rgb="FFFF00FF"/>
  </sheetPr>
  <dimension ref="A1:D7"/>
  <sheetViews>
    <sheetView topLeftCell="A7" zoomScale="160" zoomScaleNormal="160" workbookViewId="0">
      <selection activeCell="K17" sqref="K17"/>
    </sheetView>
  </sheetViews>
  <sheetFormatPr defaultRowHeight="14.25" x14ac:dyDescent="0.2"/>
  <sheetData>
    <row r="1" spans="1:4" ht="24.75" thickBot="1" x14ac:dyDescent="0.45">
      <c r="A1" s="96" t="s">
        <v>102</v>
      </c>
      <c r="B1" s="96"/>
      <c r="C1" s="96"/>
      <c r="D1" s="96"/>
    </row>
    <row r="2" spans="1:4" ht="24.75" thickBot="1" x14ac:dyDescent="0.45">
      <c r="A2" s="69" t="s">
        <v>103</v>
      </c>
      <c r="B2" s="63" t="s">
        <v>41</v>
      </c>
      <c r="C2" s="63" t="s">
        <v>42</v>
      </c>
      <c r="D2" s="64" t="s">
        <v>44</v>
      </c>
    </row>
    <row r="3" spans="1:4" ht="24.75" thickBot="1" x14ac:dyDescent="0.45">
      <c r="A3" s="70" t="s">
        <v>1</v>
      </c>
      <c r="B3" s="65">
        <v>60</v>
      </c>
      <c r="C3" s="65">
        <v>55</v>
      </c>
      <c r="D3" s="66">
        <f>B3-C3</f>
        <v>5</v>
      </c>
    </row>
    <row r="4" spans="1:4" ht="24.75" thickBot="1" x14ac:dyDescent="0.45">
      <c r="A4" s="70" t="s">
        <v>2</v>
      </c>
      <c r="B4" s="65">
        <v>60</v>
      </c>
      <c r="C4" s="65">
        <v>50</v>
      </c>
      <c r="D4" s="66">
        <f>B4-C4</f>
        <v>10</v>
      </c>
    </row>
    <row r="5" spans="1:4" ht="24.75" thickBot="1" x14ac:dyDescent="0.45">
      <c r="A5" s="70" t="s">
        <v>3</v>
      </c>
      <c r="B5" s="65">
        <v>100</v>
      </c>
      <c r="C5" s="65">
        <v>85</v>
      </c>
      <c r="D5" s="66">
        <f>B5-C5</f>
        <v>15</v>
      </c>
    </row>
    <row r="6" spans="1:4" ht="24.75" thickBot="1" x14ac:dyDescent="0.45">
      <c r="A6" s="70" t="s">
        <v>4</v>
      </c>
      <c r="B6" s="65">
        <v>100</v>
      </c>
      <c r="C6" s="65">
        <v>79</v>
      </c>
      <c r="D6" s="66">
        <f>B6-C6</f>
        <v>21</v>
      </c>
    </row>
    <row r="7" spans="1:4" ht="24.75" thickBot="1" x14ac:dyDescent="0.45">
      <c r="A7" s="71" t="s">
        <v>5</v>
      </c>
      <c r="B7" s="67">
        <v>60</v>
      </c>
      <c r="C7" s="67">
        <v>40</v>
      </c>
      <c r="D7" s="68">
        <f>B7-C7</f>
        <v>20</v>
      </c>
    </row>
  </sheetData>
  <mergeCells count="1">
    <mergeCell ref="A1:D1"/>
  </mergeCells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ตารางเรียน</vt:lpstr>
      <vt:lpstr>รายรับ-จ่าย</vt:lpstr>
      <vt:lpstr>วันเกิด</vt:lpstr>
      <vt:lpstr>แบบประเมิน</vt:lpstr>
      <vt:lpstr>แผนภูมิ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ROOM_A08</dc:creator>
  <cp:lastModifiedBy>songkran kanupat</cp:lastModifiedBy>
  <cp:lastPrinted>2025-09-12T03:13:34Z</cp:lastPrinted>
  <dcterms:created xsi:type="dcterms:W3CDTF">2025-05-30T02:59:37Z</dcterms:created>
  <dcterms:modified xsi:type="dcterms:W3CDTF">2025-10-02T08:50:43Z</dcterms:modified>
</cp:coreProperties>
</file>